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"/>
    </mc:Choice>
  </mc:AlternateContent>
  <xr:revisionPtr revIDLastSave="0" documentId="13_ncr:1_{3DB95421-8AB1-4E01-AC7B-CB430AF02A84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  <c r="I61" i="1"/>
  <c r="H61" i="1"/>
  <c r="H62" i="1" s="1"/>
  <c r="G61" i="1"/>
  <c r="F6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76" i="1"/>
  <c r="L43" i="1"/>
  <c r="L24" i="1"/>
  <c r="I62" i="1"/>
  <c r="L157" i="1"/>
  <c r="L62" i="1"/>
  <c r="F62" i="1"/>
  <c r="J62" i="1"/>
  <c r="G62" i="1"/>
  <c r="H195" i="1"/>
  <c r="J157" i="1"/>
  <c r="J100" i="1"/>
  <c r="J43" i="1"/>
  <c r="I119" i="1"/>
  <c r="J176" i="1"/>
  <c r="F195" i="1"/>
  <c r="G176" i="1"/>
  <c r="G157" i="1"/>
  <c r="H138" i="1"/>
  <c r="G100" i="1"/>
  <c r="F81" i="1"/>
  <c r="H81" i="1"/>
  <c r="G43" i="1"/>
  <c r="F43" i="1"/>
  <c r="J24" i="1"/>
  <c r="G24" i="1"/>
  <c r="F24" i="1"/>
  <c r="I195" i="1"/>
  <c r="F176" i="1"/>
  <c r="H157" i="1"/>
  <c r="I157" i="1"/>
  <c r="F157" i="1"/>
  <c r="G138" i="1"/>
  <c r="F138" i="1"/>
  <c r="F119" i="1"/>
  <c r="H119" i="1"/>
  <c r="G119" i="1"/>
  <c r="H100" i="1"/>
  <c r="I100" i="1"/>
  <c r="F100" i="1"/>
  <c r="G81" i="1"/>
  <c r="I81" i="1"/>
  <c r="I43" i="1"/>
  <c r="H43" i="1"/>
  <c r="I24" i="1"/>
  <c r="H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<sst xmlns="http://schemas.openxmlformats.org/spreadsheetml/2006/main" count="253" uniqueCount="73">
  <si>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</si>
  <si>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</si>
  <si>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</si>
  <si>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</si>
  <si>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</si>
  <si>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</si>
  <si>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</si>
  <si>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</si>
  <si>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</si>
  <si>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</si>
  <si>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</si>
  <si>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</si>
  <si>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</si>
  <si>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</si>
  <si>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</si>
  <si>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</si>
  <si>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</si>
  <si>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</si>
  <si>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</si>
  <si>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</si>
  <si>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</si>
  <si>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</si>
  <si>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</si>
  <si>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</si>
  <si>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</si>
  <si>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</si>
  <si>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</si>
  <si>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</si>
  <si>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</si>
  <si>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</si>
  <si>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</si>
  <si>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</si>
  <si>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</si>
  <si>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</si>
  <si>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</si>
  <si>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</si>
  <si>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</si>
  <si>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</si>
  <si>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"Маэковская школа -  сад"</t>
  </si>
  <si>
    <t>рис отварной</t>
  </si>
  <si>
    <t>Суп вермишелевый на курином бульоне</t>
  </si>
  <si>
    <t>изделия макаронные отварные</t>
  </si>
  <si>
    <t>хлеб ржано - пшеничный</t>
  </si>
  <si>
    <t>борщ с капустой и картофелем</t>
  </si>
  <si>
    <t>гуляш из отварного мяса</t>
  </si>
  <si>
    <t xml:space="preserve">компот из смеси сухофруктов </t>
  </si>
  <si>
    <t>хлеб из муки пшеничной</t>
  </si>
  <si>
    <t>рассольник ленинградский</t>
  </si>
  <si>
    <t>суп из овощей</t>
  </si>
  <si>
    <t>картофельное пюре</t>
  </si>
  <si>
    <t>сок фруктовый</t>
  </si>
  <si>
    <t>суп гороховый</t>
  </si>
  <si>
    <t>плов куриный</t>
  </si>
  <si>
    <t>уха ростовская</t>
  </si>
  <si>
    <t>бефстроганов из мяса отварного говядины</t>
  </si>
  <si>
    <t>рагу из мяса птицы (курица)</t>
  </si>
  <si>
    <t>котлета куриная с соусом томатным 90\20</t>
  </si>
  <si>
    <t>54-28м</t>
  </si>
  <si>
    <t>54-3р</t>
  </si>
  <si>
    <t>423-2004</t>
  </si>
  <si>
    <t>7-11 лет</t>
  </si>
  <si>
    <t>чай с лимоном</t>
  </si>
  <si>
    <t>чай с сахаром</t>
  </si>
  <si>
    <t>гуляш куриный</t>
  </si>
  <si>
    <t>суп молочный с макаронными изделиями</t>
  </si>
  <si>
    <t>гуляш из мяса птицы</t>
  </si>
  <si>
    <t>запеканка картофельная с мясом \соус сметанный</t>
  </si>
  <si>
    <t>греча отварная рассыпчатая</t>
  </si>
  <si>
    <t>яблоко свежее</t>
  </si>
  <si>
    <t>Граблина Г.Н.</t>
  </si>
  <si>
    <t>и.о. директора</t>
  </si>
  <si>
    <t>Ленивые голубцы с томатным соусом 110/20</t>
  </si>
  <si>
    <t>ежики куриные с соусом томатным 90\20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</si>
</sst>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workbookViewId="0">
      <selection activeCell="E189" sqref="E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5703125" style="1" customWidth="1"/>
    <col min="5" max="5" width="33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60" t="s">
        <v>38</v>
      </c>
      <c r="D1" s="61"/>
      <c r="E1" s="61"/>
      <c r="F1" s="11" t="s">
        <v>15</v>
      </c>
      <c r="G1" s="2" t="s">
        <v>16</v>
      </c>
      <c r="H1" s="62" t="s">
        <v>70</v>
      </c>
      <c r="I1" s="62"/>
      <c r="J1" s="62"/>
      <c r="K1" s="62"/>
    </row>
    <row r="2" spans="1:14" ht="18" x14ac:dyDescent="0.2">
      <c r="A2" s="34" t="s">
        <v>6</v>
      </c>
      <c r="C2" s="2"/>
      <c r="G2" s="2" t="s">
        <v>17</v>
      </c>
      <c r="H2" s="62" t="s">
        <v>69</v>
      </c>
      <c r="I2" s="62"/>
      <c r="J2" s="62"/>
      <c r="K2" s="62"/>
    </row>
    <row r="3" spans="1:14" ht="17.25" customHeight="1" x14ac:dyDescent="0.2">
      <c r="A3" s="3" t="s">
        <v>8</v>
      </c>
      <c r="C3" s="2"/>
      <c r="D3" s="53"/>
      <c r="E3" s="37" t="s">
        <v>60</v>
      </c>
      <c r="G3" s="2" t="s">
        <v>18</v>
      </c>
      <c r="H3" s="47">
        <v>31</v>
      </c>
      <c r="I3" s="47">
        <v>3</v>
      </c>
      <c r="J3" s="48">
        <v>2025</v>
      </c>
      <c r="K3" s="49"/>
    </row>
    <row r="4" spans="1:14" x14ac:dyDescent="0.2">
      <c r="C4" s="2"/>
      <c r="D4" s="3"/>
      <c r="H4" s="46" t="s">
        <v>35</v>
      </c>
      <c r="I4" s="46" t="s">
        <v>36</v>
      </c>
      <c r="J4" s="46" t="s">
        <v>37</v>
      </c>
    </row>
    <row r="5" spans="1:14" ht="33.75" x14ac:dyDescent="0.2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34</v>
      </c>
      <c r="N5" s="54"/>
    </row>
    <row r="6" spans="1:14" ht="15" x14ac:dyDescent="0.25">
      <c r="A6" s="19">
        <v>1</v>
      </c>
      <c r="B6" s="20">
        <v>1</v>
      </c>
      <c r="C6" s="21" t="s">
        <v>19</v>
      </c>
      <c r="D6" s="4" t="s">
        <v>20</v>
      </c>
      <c r="E6" s="38"/>
      <c r="F6" s="39"/>
      <c r="G6" s="39"/>
      <c r="H6" s="39"/>
      <c r="I6" s="39"/>
      <c r="J6" s="39"/>
      <c r="K6" s="40"/>
      <c r="L6" s="39"/>
    </row>
    <row r="7" spans="1:14" ht="15" x14ac:dyDescent="0.25">
      <c r="A7" s="22"/>
      <c r="B7" s="14"/>
      <c r="C7" s="10"/>
      <c r="D7" s="5"/>
      <c r="E7" s="41"/>
      <c r="F7" s="42"/>
      <c r="G7" s="42"/>
      <c r="H7" s="42"/>
      <c r="I7" s="42"/>
      <c r="J7" s="42"/>
      <c r="K7" s="43"/>
      <c r="L7" s="42"/>
    </row>
    <row r="8" spans="1:14" ht="15" x14ac:dyDescent="0.25">
      <c r="A8" s="22"/>
      <c r="B8" s="14"/>
      <c r="C8" s="10"/>
      <c r="D8" s="6" t="s">
        <v>21</v>
      </c>
      <c r="E8" s="41"/>
      <c r="F8" s="42"/>
      <c r="G8" s="42"/>
      <c r="H8" s="42"/>
      <c r="I8" s="42"/>
      <c r="J8" s="42"/>
      <c r="K8" s="43"/>
      <c r="L8" s="42"/>
    </row>
    <row r="9" spans="1:14" ht="15" x14ac:dyDescent="0.25">
      <c r="A9" s="22"/>
      <c r="B9" s="14"/>
      <c r="C9" s="10"/>
      <c r="D9" s="6" t="s">
        <v>22</v>
      </c>
      <c r="E9" s="41"/>
      <c r="F9" s="42"/>
      <c r="G9" s="42"/>
      <c r="H9" s="42"/>
      <c r="I9" s="42"/>
      <c r="J9" s="42"/>
      <c r="K9" s="43"/>
      <c r="L9" s="42"/>
    </row>
    <row r="10" spans="1:14" ht="15" x14ac:dyDescent="0.25">
      <c r="A10" s="22"/>
      <c r="B10" s="14"/>
      <c r="C10" s="10"/>
      <c r="D10" s="6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4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4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4" ht="15" x14ac:dyDescent="0.25">
      <c r="A13" s="23"/>
      <c r="B13" s="16"/>
      <c r="C13" s="7"/>
      <c r="D13" s="17" t="s">
        <v>32</v>
      </c>
      <c r="E13" s="8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  <c r="L13" s="18">
        <f t="shared" ref="L13" si="1">SUM(L6:L12)</f>
        <v>0</v>
      </c>
    </row>
    <row r="14" spans="1:14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4" ht="25.5" x14ac:dyDescent="0.25">
      <c r="A15" s="22"/>
      <c r="B15" s="14"/>
      <c r="C15" s="10"/>
      <c r="D15" s="6" t="s">
        <v>26</v>
      </c>
      <c r="E15" s="50" t="s">
        <v>64</v>
      </c>
      <c r="F15" s="42">
        <v>250</v>
      </c>
      <c r="G15" s="42">
        <v>7.19</v>
      </c>
      <c r="H15" s="42">
        <v>6.51</v>
      </c>
      <c r="I15" s="42">
        <v>23.55</v>
      </c>
      <c r="J15" s="42">
        <v>181.5</v>
      </c>
      <c r="K15" s="43">
        <v>318</v>
      </c>
      <c r="L15" s="42">
        <v>15.02</v>
      </c>
    </row>
    <row r="16" spans="1:14" ht="15" x14ac:dyDescent="0.25">
      <c r="A16" s="22"/>
      <c r="B16" s="14"/>
      <c r="C16" s="10"/>
      <c r="D16" s="6" t="s">
        <v>27</v>
      </c>
      <c r="E16" s="41" t="s">
        <v>44</v>
      </c>
      <c r="F16" s="42">
        <v>90</v>
      </c>
      <c r="G16" s="42">
        <v>10.91</v>
      </c>
      <c r="H16" s="42">
        <v>15.99</v>
      </c>
      <c r="I16" s="42">
        <v>21.17</v>
      </c>
      <c r="J16" s="42">
        <v>269.32</v>
      </c>
      <c r="K16" s="43">
        <v>49</v>
      </c>
      <c r="L16" s="42">
        <v>66.62</v>
      </c>
    </row>
    <row r="17" spans="1:12" ht="15" x14ac:dyDescent="0.25">
      <c r="A17" s="22"/>
      <c r="B17" s="14"/>
      <c r="C17" s="10"/>
      <c r="D17" s="6" t="s">
        <v>28</v>
      </c>
      <c r="E17" s="41" t="s">
        <v>39</v>
      </c>
      <c r="F17" s="42">
        <v>180</v>
      </c>
      <c r="G17" s="42">
        <v>4.5</v>
      </c>
      <c r="H17" s="42">
        <v>4.9800000000000004</v>
      </c>
      <c r="I17" s="42">
        <v>35.03</v>
      </c>
      <c r="J17" s="42">
        <v>184.94</v>
      </c>
      <c r="K17" s="43">
        <v>342</v>
      </c>
      <c r="L17" s="42">
        <v>14.9</v>
      </c>
    </row>
    <row r="18" spans="1:12" ht="15" x14ac:dyDescent="0.25">
      <c r="A18" s="22"/>
      <c r="B18" s="14"/>
      <c r="C18" s="10"/>
      <c r="D18" s="6" t="s">
        <v>29</v>
      </c>
      <c r="E18" s="41" t="s">
        <v>45</v>
      </c>
      <c r="F18" s="42">
        <v>200</v>
      </c>
      <c r="G18" s="42">
        <v>0.31</v>
      </c>
      <c r="H18" s="42">
        <v>0.02</v>
      </c>
      <c r="I18" s="42">
        <v>10.38</v>
      </c>
      <c r="J18" s="42">
        <v>63.32</v>
      </c>
      <c r="K18" s="43">
        <v>638</v>
      </c>
      <c r="L18" s="42">
        <v>4.05</v>
      </c>
    </row>
    <row r="19" spans="1:12" ht="15" x14ac:dyDescent="0.25">
      <c r="A19" s="22"/>
      <c r="B19" s="14"/>
      <c r="C19" s="10"/>
      <c r="D19" s="6" t="s">
        <v>30</v>
      </c>
      <c r="E19" s="41" t="s">
        <v>46</v>
      </c>
      <c r="F19" s="42">
        <v>30</v>
      </c>
      <c r="G19" s="42">
        <v>2.31</v>
      </c>
      <c r="H19" s="42">
        <v>0.72</v>
      </c>
      <c r="I19" s="42">
        <v>21</v>
      </c>
      <c r="J19" s="42">
        <v>85.2</v>
      </c>
      <c r="K19" s="43">
        <v>18</v>
      </c>
      <c r="L19" s="42">
        <v>3.27</v>
      </c>
    </row>
    <row r="20" spans="1:12" ht="15" x14ac:dyDescent="0.25">
      <c r="A20" s="22"/>
      <c r="B20" s="14"/>
      <c r="C20" s="10"/>
      <c r="D20" s="6" t="s">
        <v>31</v>
      </c>
      <c r="E20" s="41" t="s">
        <v>42</v>
      </c>
      <c r="F20" s="42">
        <v>30</v>
      </c>
      <c r="G20" s="42">
        <v>1.41</v>
      </c>
      <c r="H20" s="42">
        <v>0.21</v>
      </c>
      <c r="I20" s="42">
        <v>9.33</v>
      </c>
      <c r="J20" s="42">
        <v>64.2</v>
      </c>
      <c r="K20" s="43">
        <v>19</v>
      </c>
      <c r="L20" s="42">
        <v>2.5099999999999998</v>
      </c>
    </row>
    <row r="21" spans="1:12" ht="15" x14ac:dyDescent="0.25">
      <c r="A21" s="22"/>
      <c r="B21" s="14"/>
      <c r="C21" s="10"/>
      <c r="D21" s="56" t="s">
        <v>23</v>
      </c>
      <c r="E21" s="41" t="s">
        <v>68</v>
      </c>
      <c r="F21" s="42">
        <v>150</v>
      </c>
      <c r="G21" s="42">
        <v>0.6</v>
      </c>
      <c r="H21" s="42">
        <v>0.6</v>
      </c>
      <c r="I21" s="42">
        <v>14.7</v>
      </c>
      <c r="J21" s="42">
        <v>71</v>
      </c>
      <c r="K21" s="43"/>
      <c r="L21" s="42">
        <v>22.4</v>
      </c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930</v>
      </c>
      <c r="G23" s="18">
        <f t="shared" ref="G23:J23" si="2">SUM(G14:G22)</f>
        <v>27.23</v>
      </c>
      <c r="H23" s="18">
        <f t="shared" si="2"/>
        <v>29.03</v>
      </c>
      <c r="I23" s="18">
        <f t="shared" si="2"/>
        <v>135.16</v>
      </c>
      <c r="J23" s="18">
        <f t="shared" si="2"/>
        <v>919.48000000000013</v>
      </c>
      <c r="K23" s="24"/>
      <c r="L23" s="18">
        <f t="shared" ref="L23" si="3">SUM(L14:L22)</f>
        <v>128.77000000000001</v>
      </c>
    </row>
    <row r="24" spans="1:12" ht="15" x14ac:dyDescent="0.2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930</v>
      </c>
      <c r="G24" s="31">
        <f t="shared" ref="G24:J24" si="4">G13+G23</f>
        <v>27.23</v>
      </c>
      <c r="H24" s="31">
        <f t="shared" si="4"/>
        <v>29.03</v>
      </c>
      <c r="I24" s="31">
        <f t="shared" si="4"/>
        <v>135.16</v>
      </c>
      <c r="J24" s="31">
        <f t="shared" si="4"/>
        <v>919.48000000000013</v>
      </c>
      <c r="K24" s="31"/>
      <c r="L24" s="31">
        <f t="shared" ref="L24" si="5">L13+L23</f>
        <v>128.77000000000001</v>
      </c>
    </row>
    <row r="25" spans="1:12" ht="15" x14ac:dyDescent="0.25">
      <c r="A25" s="13">
        <v>1</v>
      </c>
      <c r="B25" s="14">
        <v>2</v>
      </c>
      <c r="C25" s="21" t="s">
        <v>19</v>
      </c>
      <c r="D25" s="4" t="s">
        <v>20</v>
      </c>
      <c r="E25" s="41"/>
      <c r="F25" s="42"/>
      <c r="G25" s="42"/>
      <c r="H25" s="42"/>
      <c r="I25" s="42"/>
      <c r="J25" s="42"/>
      <c r="K25" s="43"/>
      <c r="L25" s="39"/>
    </row>
    <row r="26" spans="1:12" ht="15" x14ac:dyDescent="0.25">
      <c r="A26" s="13"/>
      <c r="B26" s="14"/>
      <c r="C26" s="10"/>
      <c r="D26" s="5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0"/>
      <c r="D27" s="6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3"/>
      <c r="B28" s="14"/>
      <c r="C28" s="10"/>
      <c r="D28" s="6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3"/>
      <c r="B29" s="14"/>
      <c r="C29" s="10"/>
      <c r="D29" s="6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SUM(F25:F31)</f>
        <v>0</v>
      </c>
      <c r="G32" s="18">
        <f t="shared" ref="G32" si="6">SUM(G25:G31)</f>
        <v>0</v>
      </c>
      <c r="H32" s="18">
        <f t="shared" ref="H32" si="7">SUM(H25:H31)</f>
        <v>0</v>
      </c>
      <c r="I32" s="18">
        <f t="shared" ref="I32" si="8">SUM(I25:I31)</f>
        <v>0</v>
      </c>
      <c r="J32" s="18">
        <f t="shared" ref="J32:L32" si="9">SUM(J25:J31)</f>
        <v>0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25.5" x14ac:dyDescent="0.25">
      <c r="A34" s="13"/>
      <c r="B34" s="14"/>
      <c r="C34" s="10"/>
      <c r="D34" s="6" t="s">
        <v>26</v>
      </c>
      <c r="E34" s="41" t="s">
        <v>40</v>
      </c>
      <c r="F34" s="42">
        <v>250</v>
      </c>
      <c r="G34" s="42">
        <v>176.87</v>
      </c>
      <c r="H34" s="42">
        <v>2.0099999999999998</v>
      </c>
      <c r="I34" s="42">
        <v>40.799999999999997</v>
      </c>
      <c r="J34" s="42">
        <v>12.55</v>
      </c>
      <c r="K34" s="43">
        <v>99</v>
      </c>
      <c r="L34" s="42">
        <v>11.77</v>
      </c>
    </row>
    <row r="35" spans="1:12" ht="25.5" x14ac:dyDescent="0.25">
      <c r="A35" s="13"/>
      <c r="B35" s="14"/>
      <c r="C35" s="10"/>
      <c r="D35" s="6" t="s">
        <v>27</v>
      </c>
      <c r="E35" s="41" t="s">
        <v>71</v>
      </c>
      <c r="F35" s="42">
        <v>130</v>
      </c>
      <c r="G35" s="42">
        <v>11.47</v>
      </c>
      <c r="H35" s="42">
        <v>7.34</v>
      </c>
      <c r="I35" s="42">
        <v>7.23</v>
      </c>
      <c r="J35" s="42">
        <v>177.94</v>
      </c>
      <c r="K35" s="43" t="s">
        <v>58</v>
      </c>
      <c r="L35" s="42">
        <v>20.93</v>
      </c>
    </row>
    <row r="36" spans="1:12" ht="15" x14ac:dyDescent="0.25">
      <c r="A36" s="13"/>
      <c r="B36" s="14"/>
      <c r="C36" s="10"/>
      <c r="D36" s="6" t="s">
        <v>28</v>
      </c>
      <c r="E36" s="41" t="s">
        <v>41</v>
      </c>
      <c r="F36" s="42">
        <v>180</v>
      </c>
      <c r="G36" s="42">
        <v>2.58</v>
      </c>
      <c r="H36" s="42">
        <v>3.61</v>
      </c>
      <c r="I36" s="42">
        <v>22.87</v>
      </c>
      <c r="J36" s="42">
        <v>293.2</v>
      </c>
      <c r="K36" s="43">
        <v>340</v>
      </c>
      <c r="L36" s="42">
        <v>9.41</v>
      </c>
    </row>
    <row r="37" spans="1:12" ht="15" x14ac:dyDescent="0.25">
      <c r="A37" s="13"/>
      <c r="B37" s="14"/>
      <c r="C37" s="10"/>
      <c r="D37" s="6" t="s">
        <v>29</v>
      </c>
      <c r="E37" s="41" t="s">
        <v>61</v>
      </c>
      <c r="F37" s="42">
        <v>200</v>
      </c>
      <c r="G37" s="42">
        <v>0.13</v>
      </c>
      <c r="H37" s="42">
        <v>0.01</v>
      </c>
      <c r="I37" s="42">
        <v>12.19</v>
      </c>
      <c r="J37" s="42">
        <v>46.29</v>
      </c>
      <c r="K37" s="43">
        <v>428</v>
      </c>
      <c r="L37" s="42">
        <v>5.21</v>
      </c>
    </row>
    <row r="38" spans="1:12" ht="15" x14ac:dyDescent="0.25">
      <c r="A38" s="13"/>
      <c r="B38" s="14"/>
      <c r="C38" s="10"/>
      <c r="D38" s="6" t="s">
        <v>30</v>
      </c>
      <c r="E38" s="41" t="s">
        <v>46</v>
      </c>
      <c r="F38" s="42">
        <v>30</v>
      </c>
      <c r="G38" s="42">
        <v>2.31</v>
      </c>
      <c r="H38" s="42">
        <v>0.72</v>
      </c>
      <c r="I38" s="42">
        <v>21</v>
      </c>
      <c r="J38" s="42">
        <v>85.2</v>
      </c>
      <c r="K38" s="43">
        <v>18</v>
      </c>
      <c r="L38" s="42">
        <v>3.27</v>
      </c>
    </row>
    <row r="39" spans="1:12" ht="15" x14ac:dyDescent="0.25">
      <c r="A39" s="13"/>
      <c r="B39" s="14"/>
      <c r="C39" s="10"/>
      <c r="D39" s="6" t="s">
        <v>31</v>
      </c>
      <c r="E39" s="41" t="s">
        <v>42</v>
      </c>
      <c r="F39" s="42">
        <v>30</v>
      </c>
      <c r="G39" s="42">
        <v>1.41</v>
      </c>
      <c r="H39" s="42">
        <v>0.21</v>
      </c>
      <c r="I39" s="42">
        <v>9.33</v>
      </c>
      <c r="J39" s="42">
        <v>64.2</v>
      </c>
      <c r="K39" s="43">
        <v>19</v>
      </c>
      <c r="L39" s="42">
        <v>2.5099999999999998</v>
      </c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820</v>
      </c>
      <c r="G42" s="18">
        <f t="shared" ref="G42" si="10">SUM(G33:G41)</f>
        <v>194.77</v>
      </c>
      <c r="H42" s="18">
        <f t="shared" ref="H42" si="11">SUM(H33:H41)</f>
        <v>13.9</v>
      </c>
      <c r="I42" s="18">
        <f t="shared" ref="I42" si="12">SUM(I33:I41)</f>
        <v>113.42</v>
      </c>
      <c r="J42" s="18">
        <f t="shared" ref="J42:L42" si="13">SUM(J33:J41)</f>
        <v>679.38000000000011</v>
      </c>
      <c r="K42" s="24"/>
      <c r="L42" s="18">
        <f t="shared" si="13"/>
        <v>53.1</v>
      </c>
    </row>
    <row r="43" spans="1:12" ht="15.75" customHeight="1" x14ac:dyDescent="0.2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820</v>
      </c>
      <c r="G43" s="31">
        <f t="shared" ref="G43" si="14">G32+G42</f>
        <v>194.77</v>
      </c>
      <c r="H43" s="31">
        <f t="shared" ref="H43" si="15">H32+H42</f>
        <v>13.9</v>
      </c>
      <c r="I43" s="31">
        <f t="shared" ref="I43" si="16">I32+I42</f>
        <v>113.42</v>
      </c>
      <c r="J43" s="31">
        <f t="shared" ref="J43:L43" si="17">J32+J42</f>
        <v>679.38000000000011</v>
      </c>
      <c r="K43" s="31"/>
      <c r="L43" s="31">
        <f t="shared" si="17"/>
        <v>53.1</v>
      </c>
    </row>
    <row r="44" spans="1:12" ht="15" x14ac:dyDescent="0.25">
      <c r="A44" s="19">
        <v>1</v>
      </c>
      <c r="B44" s="20">
        <v>3</v>
      </c>
      <c r="C44" s="21" t="s">
        <v>19</v>
      </c>
      <c r="D44" s="4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2"/>
      <c r="B45" s="14"/>
      <c r="C45" s="10"/>
      <c r="D45" s="5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0"/>
      <c r="D46" s="6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4"/>
      <c r="C47" s="10"/>
      <c r="D47" s="6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0</v>
      </c>
      <c r="G51" s="18">
        <f t="shared" ref="G51" si="18">SUM(G44:G50)</f>
        <v>0</v>
      </c>
      <c r="H51" s="18">
        <f t="shared" ref="H51" si="19">SUM(H44:H50)</f>
        <v>0</v>
      </c>
      <c r="I51" s="18">
        <f t="shared" ref="I51" si="20">SUM(I44:I50)</f>
        <v>0</v>
      </c>
      <c r="J51" s="18">
        <f t="shared" ref="J51:L51" si="21">SUM(J44:J50)</f>
        <v>0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26</v>
      </c>
      <c r="E53" s="41" t="s">
        <v>51</v>
      </c>
      <c r="F53" s="42">
        <v>250</v>
      </c>
      <c r="G53" s="42">
        <v>6.96</v>
      </c>
      <c r="H53" s="42">
        <v>13.5</v>
      </c>
      <c r="I53" s="42">
        <v>22.58</v>
      </c>
      <c r="J53" s="42">
        <v>228.32</v>
      </c>
      <c r="K53" s="43">
        <v>81</v>
      </c>
      <c r="L53" s="42">
        <v>6.31</v>
      </c>
    </row>
    <row r="54" spans="1:12" ht="15" x14ac:dyDescent="0.25">
      <c r="A54" s="22"/>
      <c r="B54" s="14"/>
      <c r="C54" s="10"/>
      <c r="D54" s="6" t="s">
        <v>27</v>
      </c>
      <c r="E54" s="41" t="s">
        <v>52</v>
      </c>
      <c r="F54" s="42">
        <v>240</v>
      </c>
      <c r="G54" s="42">
        <v>18.440000000000001</v>
      </c>
      <c r="H54" s="42">
        <v>15.02</v>
      </c>
      <c r="I54" s="42">
        <v>303.7</v>
      </c>
      <c r="J54" s="42">
        <v>347.17</v>
      </c>
      <c r="K54" s="43">
        <v>331</v>
      </c>
      <c r="L54" s="42">
        <v>42.65</v>
      </c>
    </row>
    <row r="55" spans="1:12" ht="15" x14ac:dyDescent="0.25">
      <c r="A55" s="22"/>
      <c r="B55" s="14"/>
      <c r="C55" s="10"/>
      <c r="D55" s="6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29</v>
      </c>
      <c r="E56" s="41" t="s">
        <v>62</v>
      </c>
      <c r="F56" s="42">
        <v>200</v>
      </c>
      <c r="G56" s="42">
        <v>0.06</v>
      </c>
      <c r="H56" s="42">
        <v>0.02</v>
      </c>
      <c r="I56" s="42">
        <v>11.1</v>
      </c>
      <c r="J56" s="42">
        <v>44.44</v>
      </c>
      <c r="K56" s="43">
        <v>476</v>
      </c>
      <c r="L56" s="42">
        <v>4.67</v>
      </c>
    </row>
    <row r="57" spans="1:12" ht="15" x14ac:dyDescent="0.25">
      <c r="A57" s="22"/>
      <c r="B57" s="14"/>
      <c r="C57" s="10"/>
      <c r="D57" s="6" t="s">
        <v>30</v>
      </c>
      <c r="E57" s="41" t="s">
        <v>46</v>
      </c>
      <c r="F57" s="42">
        <v>30</v>
      </c>
      <c r="G57" s="42">
        <v>2.31</v>
      </c>
      <c r="H57" s="42">
        <v>0.72</v>
      </c>
      <c r="I57" s="42">
        <v>21</v>
      </c>
      <c r="J57" s="42">
        <v>85.2</v>
      </c>
      <c r="K57" s="43">
        <v>18</v>
      </c>
      <c r="L57" s="42">
        <v>3.27</v>
      </c>
    </row>
    <row r="58" spans="1:12" ht="15" x14ac:dyDescent="0.25">
      <c r="A58" s="22"/>
      <c r="B58" s="14"/>
      <c r="C58" s="10"/>
      <c r="D58" s="6" t="s">
        <v>31</v>
      </c>
      <c r="E58" s="41" t="s">
        <v>42</v>
      </c>
      <c r="F58" s="42">
        <v>30</v>
      </c>
      <c r="G58" s="42">
        <v>1.41</v>
      </c>
      <c r="H58" s="42">
        <v>0.21</v>
      </c>
      <c r="I58" s="42">
        <v>9.33</v>
      </c>
      <c r="J58" s="42">
        <v>64.2</v>
      </c>
      <c r="K58" s="43">
        <v>19</v>
      </c>
      <c r="L58" s="42">
        <v>2.5099999999999998</v>
      </c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750</v>
      </c>
      <c r="G61" s="18">
        <f t="shared" ref="G61:J61" si="22">SUM(G52:G60)</f>
        <v>29.18</v>
      </c>
      <c r="H61" s="18">
        <f t="shared" si="22"/>
        <v>29.47</v>
      </c>
      <c r="I61" s="18">
        <f t="shared" si="22"/>
        <v>367.71</v>
      </c>
      <c r="J61" s="18">
        <f t="shared" si="22"/>
        <v>769.33000000000015</v>
      </c>
      <c r="K61" s="24"/>
      <c r="L61" s="18">
        <f t="shared" ref="L61" si="23">SUM(L52:L60)</f>
        <v>59.410000000000004</v>
      </c>
    </row>
    <row r="62" spans="1:12" ht="15.75" customHeight="1" x14ac:dyDescent="0.2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750</v>
      </c>
      <c r="G62" s="31">
        <f t="shared" ref="G62:J62" si="24">G51+G61</f>
        <v>29.18</v>
      </c>
      <c r="H62" s="31">
        <f t="shared" si="24"/>
        <v>29.47</v>
      </c>
      <c r="I62" s="31">
        <f t="shared" si="24"/>
        <v>367.71</v>
      </c>
      <c r="J62" s="31">
        <f t="shared" si="24"/>
        <v>769.33000000000015</v>
      </c>
      <c r="K62" s="31"/>
      <c r="L62" s="31">
        <f t="shared" ref="L62" si="25">L51+L61</f>
        <v>59.410000000000004</v>
      </c>
    </row>
    <row r="63" spans="1:12" ht="15" x14ac:dyDescent="0.25">
      <c r="A63" s="19">
        <v>1</v>
      </c>
      <c r="B63" s="20">
        <v>4</v>
      </c>
      <c r="C63" s="21" t="s">
        <v>19</v>
      </c>
      <c r="D63" s="4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2"/>
      <c r="B64" s="14"/>
      <c r="C64" s="10"/>
      <c r="D64" s="5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0"/>
      <c r="D65" s="6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4"/>
      <c r="C66" s="10"/>
      <c r="D66" s="6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2"/>
      <c r="B67" s="14"/>
      <c r="C67" s="10"/>
      <c r="D67" s="6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0</v>
      </c>
      <c r="G70" s="18">
        <f t="shared" ref="G70" si="26">SUM(G63:G69)</f>
        <v>0</v>
      </c>
      <c r="H70" s="18">
        <f t="shared" ref="H70" si="27">SUM(H63:H69)</f>
        <v>0</v>
      </c>
      <c r="I70" s="18">
        <f t="shared" ref="I70" si="28">SUM(I63:I69)</f>
        <v>0</v>
      </c>
      <c r="J70" s="18">
        <f t="shared" ref="J70:L70" si="29">SUM(J63:J69)</f>
        <v>0</v>
      </c>
      <c r="K70" s="24"/>
      <c r="L70" s="18">
        <f t="shared" si="29"/>
        <v>0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26</v>
      </c>
      <c r="E72" s="41" t="s">
        <v>48</v>
      </c>
      <c r="F72" s="42">
        <v>250</v>
      </c>
      <c r="G72" s="42">
        <v>2.0099999999999998</v>
      </c>
      <c r="H72" s="42">
        <v>4.08</v>
      </c>
      <c r="I72" s="42">
        <v>12.55</v>
      </c>
      <c r="J72" s="42">
        <v>226.88</v>
      </c>
      <c r="K72" s="43">
        <v>99</v>
      </c>
      <c r="L72" s="42">
        <v>12.69</v>
      </c>
    </row>
    <row r="73" spans="1:12" ht="15" x14ac:dyDescent="0.25">
      <c r="A73" s="22"/>
      <c r="B73" s="14"/>
      <c r="C73" s="10"/>
      <c r="D73" s="6" t="s">
        <v>27</v>
      </c>
      <c r="E73" s="41" t="s">
        <v>63</v>
      </c>
      <c r="F73" s="42">
        <v>110</v>
      </c>
      <c r="G73" s="42">
        <v>18.850000000000001</v>
      </c>
      <c r="H73" s="42">
        <v>20.059999999999999</v>
      </c>
      <c r="I73" s="42">
        <v>16.420000000000002</v>
      </c>
      <c r="J73" s="42">
        <v>321.62</v>
      </c>
      <c r="K73" s="43" t="s">
        <v>58</v>
      </c>
      <c r="L73" s="42">
        <v>20.93</v>
      </c>
    </row>
    <row r="74" spans="1:12" ht="15" x14ac:dyDescent="0.25">
      <c r="A74" s="22"/>
      <c r="B74" s="14"/>
      <c r="C74" s="10"/>
      <c r="D74" s="6" t="s">
        <v>28</v>
      </c>
      <c r="E74" s="41" t="s">
        <v>49</v>
      </c>
      <c r="F74" s="42">
        <v>180</v>
      </c>
      <c r="G74" s="42">
        <v>3.41</v>
      </c>
      <c r="H74" s="42">
        <v>5.93</v>
      </c>
      <c r="I74" s="42">
        <v>27.31</v>
      </c>
      <c r="J74" s="42">
        <v>254.92</v>
      </c>
      <c r="K74" s="43">
        <v>354</v>
      </c>
      <c r="L74" s="42">
        <v>16.22</v>
      </c>
    </row>
    <row r="75" spans="1:12" ht="15" x14ac:dyDescent="0.25">
      <c r="A75" s="22"/>
      <c r="B75" s="14"/>
      <c r="C75" s="10"/>
      <c r="D75" s="6" t="s">
        <v>29</v>
      </c>
      <c r="E75" s="41" t="s">
        <v>50</v>
      </c>
      <c r="F75" s="42">
        <v>200</v>
      </c>
      <c r="G75" s="42">
        <v>1</v>
      </c>
      <c r="H75" s="42">
        <v>0.2</v>
      </c>
      <c r="I75" s="42">
        <v>18</v>
      </c>
      <c r="J75" s="42">
        <v>84</v>
      </c>
      <c r="K75" s="43">
        <v>484</v>
      </c>
      <c r="L75" s="42">
        <v>12.9</v>
      </c>
    </row>
    <row r="76" spans="1:12" ht="15" x14ac:dyDescent="0.25">
      <c r="A76" s="22"/>
      <c r="B76" s="14"/>
      <c r="C76" s="10"/>
      <c r="D76" s="6" t="s">
        <v>30</v>
      </c>
      <c r="E76" s="41" t="s">
        <v>46</v>
      </c>
      <c r="F76" s="42">
        <v>30</v>
      </c>
      <c r="G76" s="42">
        <v>2.31</v>
      </c>
      <c r="H76" s="42">
        <v>0.72</v>
      </c>
      <c r="I76" s="42">
        <v>21</v>
      </c>
      <c r="J76" s="42">
        <v>85.2</v>
      </c>
      <c r="K76" s="43">
        <v>18</v>
      </c>
      <c r="L76" s="42">
        <v>3.27</v>
      </c>
    </row>
    <row r="77" spans="1:12" ht="15" x14ac:dyDescent="0.25">
      <c r="A77" s="22"/>
      <c r="B77" s="14"/>
      <c r="C77" s="10"/>
      <c r="D77" s="6" t="s">
        <v>31</v>
      </c>
      <c r="E77" s="41" t="s">
        <v>42</v>
      </c>
      <c r="F77" s="42">
        <v>30</v>
      </c>
      <c r="G77" s="42">
        <v>1.41</v>
      </c>
      <c r="H77" s="42">
        <v>0.21</v>
      </c>
      <c r="I77" s="42">
        <v>9.33</v>
      </c>
      <c r="J77" s="42">
        <v>64.2</v>
      </c>
      <c r="K77" s="43">
        <v>19</v>
      </c>
      <c r="L77" s="42">
        <v>2.5099999999999998</v>
      </c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800</v>
      </c>
      <c r="G80" s="18">
        <f t="shared" ref="G80" si="30">SUM(G71:G79)</f>
        <v>28.99</v>
      </c>
      <c r="H80" s="18">
        <f t="shared" ref="H80" si="31">SUM(H71:H79)</f>
        <v>31.2</v>
      </c>
      <c r="I80" s="18">
        <f t="shared" ref="I80" si="32">SUM(I71:I79)</f>
        <v>104.61</v>
      </c>
      <c r="J80" s="18">
        <f t="shared" ref="J80:L80" si="33">SUM(J71:J79)</f>
        <v>1036.82</v>
      </c>
      <c r="K80" s="24"/>
      <c r="L80" s="18">
        <f t="shared" si="33"/>
        <v>68.52</v>
      </c>
    </row>
    <row r="81" spans="1:12" ht="15.75" customHeight="1" x14ac:dyDescent="0.2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800</v>
      </c>
      <c r="G81" s="31">
        <f t="shared" ref="G81" si="34">G70+G80</f>
        <v>28.99</v>
      </c>
      <c r="H81" s="31">
        <f t="shared" ref="H81" si="35">H70+H80</f>
        <v>31.2</v>
      </c>
      <c r="I81" s="31">
        <f t="shared" ref="I81" si="36">I70+I80</f>
        <v>104.61</v>
      </c>
      <c r="J81" s="31">
        <f t="shared" ref="J81:L81" si="37">J70+J80</f>
        <v>1036.82</v>
      </c>
      <c r="K81" s="31"/>
      <c r="L81" s="31">
        <f t="shared" si="37"/>
        <v>68.52</v>
      </c>
    </row>
    <row r="82" spans="1:12" ht="15" x14ac:dyDescent="0.25">
      <c r="A82" s="19">
        <v>1</v>
      </c>
      <c r="B82" s="20">
        <v>5</v>
      </c>
      <c r="C82" s="21" t="s">
        <v>19</v>
      </c>
      <c r="D82" s="4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2"/>
      <c r="B83" s="14"/>
      <c r="C83" s="10"/>
      <c r="D83" s="5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0"/>
      <c r="D84" s="6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2"/>
      <c r="B85" s="14"/>
      <c r="C85" s="10"/>
      <c r="D85" s="6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2"/>
      <c r="B86" s="14"/>
      <c r="C86" s="10"/>
      <c r="D86" s="6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0</v>
      </c>
      <c r="G89" s="18">
        <f t="shared" ref="G89" si="38">SUM(G82:G88)</f>
        <v>0</v>
      </c>
      <c r="H89" s="18">
        <f t="shared" ref="H89" si="39">SUM(H82:H88)</f>
        <v>0</v>
      </c>
      <c r="I89" s="18">
        <f t="shared" ref="I89" si="40">SUM(I82:I88)</f>
        <v>0</v>
      </c>
      <c r="J89" s="18">
        <f t="shared" ref="J89:L89" si="41">SUM(J82:J88)</f>
        <v>0</v>
      </c>
      <c r="K89" s="24"/>
      <c r="L89" s="18">
        <f t="shared" si="41"/>
        <v>0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26</v>
      </c>
      <c r="E91" s="41" t="s">
        <v>47</v>
      </c>
      <c r="F91" s="42">
        <v>250</v>
      </c>
      <c r="G91" s="51">
        <v>2.19</v>
      </c>
      <c r="H91" s="51">
        <v>11.83</v>
      </c>
      <c r="I91" s="51">
        <v>16.63</v>
      </c>
      <c r="J91" s="51">
        <v>224.98</v>
      </c>
      <c r="K91" s="43">
        <v>122</v>
      </c>
      <c r="L91" s="42">
        <v>11.63</v>
      </c>
    </row>
    <row r="92" spans="1:12" ht="25.5" x14ac:dyDescent="0.25">
      <c r="A92" s="22"/>
      <c r="B92" s="14"/>
      <c r="C92" s="10"/>
      <c r="D92" s="6" t="s">
        <v>27</v>
      </c>
      <c r="E92" s="41" t="s">
        <v>72</v>
      </c>
      <c r="F92" s="42">
        <v>110</v>
      </c>
      <c r="G92" s="42">
        <v>22.21</v>
      </c>
      <c r="H92" s="42">
        <v>28.68</v>
      </c>
      <c r="I92" s="42">
        <v>21.2</v>
      </c>
      <c r="J92" s="42">
        <v>330.42</v>
      </c>
      <c r="K92" s="43" t="s">
        <v>57</v>
      </c>
      <c r="L92" s="42">
        <v>26.9</v>
      </c>
    </row>
    <row r="93" spans="1:12" ht="15" x14ac:dyDescent="0.25">
      <c r="A93" s="22"/>
      <c r="B93" s="14"/>
      <c r="C93" s="10"/>
      <c r="D93" s="6" t="s">
        <v>28</v>
      </c>
      <c r="E93" s="41" t="s">
        <v>67</v>
      </c>
      <c r="F93" s="42">
        <v>180</v>
      </c>
      <c r="G93" s="42">
        <v>7.63</v>
      </c>
      <c r="H93" s="42">
        <v>5.2</v>
      </c>
      <c r="I93" s="42">
        <v>24.66</v>
      </c>
      <c r="J93" s="42">
        <v>122.88</v>
      </c>
      <c r="K93" s="43">
        <v>341</v>
      </c>
      <c r="L93" s="42">
        <v>9.25</v>
      </c>
    </row>
    <row r="94" spans="1:12" ht="15" x14ac:dyDescent="0.25">
      <c r="A94" s="22"/>
      <c r="B94" s="14"/>
      <c r="C94" s="10"/>
      <c r="D94" s="6" t="s">
        <v>29</v>
      </c>
      <c r="E94" s="41" t="s">
        <v>45</v>
      </c>
      <c r="F94" s="42">
        <v>200</v>
      </c>
      <c r="G94" s="42">
        <v>0.31</v>
      </c>
      <c r="H94" s="42">
        <v>0.02</v>
      </c>
      <c r="I94" s="42">
        <v>10.38</v>
      </c>
      <c r="J94" s="42">
        <v>63.32</v>
      </c>
      <c r="K94" s="43">
        <v>638</v>
      </c>
      <c r="L94" s="42">
        <v>4.05</v>
      </c>
    </row>
    <row r="95" spans="1:12" ht="15" x14ac:dyDescent="0.25">
      <c r="A95" s="22"/>
      <c r="B95" s="14"/>
      <c r="C95" s="10"/>
      <c r="D95" s="6" t="s">
        <v>30</v>
      </c>
      <c r="E95" s="41" t="s">
        <v>46</v>
      </c>
      <c r="F95" s="42">
        <v>30</v>
      </c>
      <c r="G95" s="42">
        <v>2.31</v>
      </c>
      <c r="H95" s="42">
        <v>0.72</v>
      </c>
      <c r="I95" s="42">
        <v>21</v>
      </c>
      <c r="J95" s="42">
        <v>85.2</v>
      </c>
      <c r="K95" s="43">
        <v>18</v>
      </c>
      <c r="L95" s="42">
        <v>3.27</v>
      </c>
    </row>
    <row r="96" spans="1:12" ht="15" x14ac:dyDescent="0.25">
      <c r="A96" s="22"/>
      <c r="B96" s="14"/>
      <c r="C96" s="10"/>
      <c r="D96" s="6" t="s">
        <v>31</v>
      </c>
      <c r="E96" s="41" t="s">
        <v>42</v>
      </c>
      <c r="F96" s="42">
        <v>30</v>
      </c>
      <c r="G96" s="42">
        <v>1.41</v>
      </c>
      <c r="H96" s="42">
        <v>0.21</v>
      </c>
      <c r="I96" s="42">
        <v>9.33</v>
      </c>
      <c r="J96" s="42">
        <v>64.2</v>
      </c>
      <c r="K96" s="43">
        <v>19</v>
      </c>
      <c r="L96" s="42">
        <v>2.5099999999999998</v>
      </c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800</v>
      </c>
      <c r="G99" s="18">
        <f t="shared" ref="G99" si="42">SUM(G90:G98)</f>
        <v>36.06</v>
      </c>
      <c r="H99" s="18">
        <f t="shared" ref="H99" si="43">SUM(H90:H98)</f>
        <v>46.660000000000004</v>
      </c>
      <c r="I99" s="18">
        <f t="shared" ref="I99" si="44">SUM(I90:I98)</f>
        <v>103.19999999999999</v>
      </c>
      <c r="J99" s="18">
        <f t="shared" ref="J99:L99" si="45">SUM(J90:J98)</f>
        <v>891.00000000000011</v>
      </c>
      <c r="K99" s="24"/>
      <c r="L99" s="18">
        <f t="shared" si="45"/>
        <v>57.61</v>
      </c>
    </row>
    <row r="100" spans="1:12" ht="15.75" customHeight="1" x14ac:dyDescent="0.2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800</v>
      </c>
      <c r="G100" s="31">
        <f t="shared" ref="G100" si="46">G89+G99</f>
        <v>36.06</v>
      </c>
      <c r="H100" s="31">
        <f t="shared" ref="H100" si="47">H89+H99</f>
        <v>46.660000000000004</v>
      </c>
      <c r="I100" s="31">
        <f t="shared" ref="I100" si="48">I89+I99</f>
        <v>103.19999999999999</v>
      </c>
      <c r="J100" s="31">
        <f t="shared" ref="J100:L100" si="49">J89+J99</f>
        <v>891.00000000000011</v>
      </c>
      <c r="K100" s="31"/>
      <c r="L100" s="31">
        <f t="shared" si="49"/>
        <v>57.61</v>
      </c>
    </row>
    <row r="101" spans="1:12" ht="15" x14ac:dyDescent="0.25">
      <c r="A101" s="19">
        <v>2</v>
      </c>
      <c r="B101" s="20">
        <v>1</v>
      </c>
      <c r="C101" s="21" t="s">
        <v>19</v>
      </c>
      <c r="D101" s="4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2"/>
      <c r="B102" s="14"/>
      <c r="C102" s="10"/>
      <c r="D102" s="5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0"/>
      <c r="D103" s="6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2"/>
      <c r="B104" s="14"/>
      <c r="C104" s="10"/>
      <c r="D104" s="6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2"/>
      <c r="B105" s="14"/>
      <c r="C105" s="10"/>
      <c r="D105" s="6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0</v>
      </c>
      <c r="G108" s="18">
        <f t="shared" ref="G108:J108" si="50">SUM(G101:G107)</f>
        <v>0</v>
      </c>
      <c r="H108" s="18">
        <f t="shared" si="50"/>
        <v>0</v>
      </c>
      <c r="I108" s="18">
        <f t="shared" si="50"/>
        <v>0</v>
      </c>
      <c r="J108" s="18">
        <f t="shared" si="50"/>
        <v>0</v>
      </c>
      <c r="K108" s="24"/>
      <c r="L108" s="18">
        <f t="shared" ref="L108" si="51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26</v>
      </c>
      <c r="E110" s="41" t="s">
        <v>43</v>
      </c>
      <c r="F110" s="42">
        <v>250</v>
      </c>
      <c r="G110" s="42">
        <v>2</v>
      </c>
      <c r="H110" s="42">
        <v>6.69</v>
      </c>
      <c r="I110" s="42">
        <v>10.6</v>
      </c>
      <c r="J110" s="42">
        <v>199.2</v>
      </c>
      <c r="K110" s="43">
        <v>119</v>
      </c>
      <c r="L110" s="42">
        <v>6.49</v>
      </c>
    </row>
    <row r="111" spans="1:12" ht="25.5" x14ac:dyDescent="0.25">
      <c r="A111" s="22"/>
      <c r="B111" s="14"/>
      <c r="C111" s="10"/>
      <c r="D111" s="6" t="s">
        <v>27</v>
      </c>
      <c r="E111" s="41" t="s">
        <v>54</v>
      </c>
      <c r="F111" s="42">
        <v>90</v>
      </c>
      <c r="G111" s="42">
        <v>10.44</v>
      </c>
      <c r="H111" s="42">
        <v>25.83</v>
      </c>
      <c r="I111" s="42">
        <v>3.31</v>
      </c>
      <c r="J111" s="42">
        <v>406.71</v>
      </c>
      <c r="K111" s="43" t="s">
        <v>59</v>
      </c>
      <c r="L111" s="42">
        <v>69.209999999999994</v>
      </c>
    </row>
    <row r="112" spans="1:12" ht="15" x14ac:dyDescent="0.25">
      <c r="A112" s="22"/>
      <c r="B112" s="14"/>
      <c r="C112" s="10"/>
      <c r="D112" s="6" t="s">
        <v>28</v>
      </c>
      <c r="E112" s="41" t="s">
        <v>39</v>
      </c>
      <c r="F112" s="42">
        <v>180</v>
      </c>
      <c r="G112" s="42">
        <v>4.5</v>
      </c>
      <c r="H112" s="42">
        <v>4.9800000000000004</v>
      </c>
      <c r="I112" s="42">
        <v>35.03</v>
      </c>
      <c r="J112" s="42">
        <v>184.94</v>
      </c>
      <c r="K112" s="43">
        <v>342</v>
      </c>
      <c r="L112" s="42">
        <v>14.9</v>
      </c>
    </row>
    <row r="113" spans="1:12" ht="15" x14ac:dyDescent="0.25">
      <c r="A113" s="22"/>
      <c r="B113" s="14"/>
      <c r="C113" s="10"/>
      <c r="D113" s="6" t="s">
        <v>29</v>
      </c>
      <c r="E113" s="41" t="s">
        <v>50</v>
      </c>
      <c r="F113" s="42">
        <v>200</v>
      </c>
      <c r="G113" s="42">
        <v>1</v>
      </c>
      <c r="H113" s="42">
        <v>0.2</v>
      </c>
      <c r="I113" s="42">
        <v>18</v>
      </c>
      <c r="J113" s="42">
        <v>84</v>
      </c>
      <c r="K113" s="43">
        <v>484</v>
      </c>
      <c r="L113" s="42">
        <v>12.9</v>
      </c>
    </row>
    <row r="114" spans="1:12" ht="15" x14ac:dyDescent="0.25">
      <c r="A114" s="22"/>
      <c r="B114" s="14"/>
      <c r="C114" s="10"/>
      <c r="D114" s="6" t="s">
        <v>30</v>
      </c>
      <c r="E114" s="41" t="s">
        <v>46</v>
      </c>
      <c r="F114" s="42">
        <v>30</v>
      </c>
      <c r="G114" s="42">
        <v>2.31</v>
      </c>
      <c r="H114" s="42">
        <v>0.72</v>
      </c>
      <c r="I114" s="42">
        <v>21</v>
      </c>
      <c r="J114" s="42">
        <v>85.2</v>
      </c>
      <c r="K114" s="43">
        <v>18</v>
      </c>
      <c r="L114" s="42">
        <v>3.27</v>
      </c>
    </row>
    <row r="115" spans="1:12" ht="15" x14ac:dyDescent="0.25">
      <c r="A115" s="22"/>
      <c r="B115" s="14"/>
      <c r="C115" s="10"/>
      <c r="D115" s="6" t="s">
        <v>31</v>
      </c>
      <c r="E115" s="41" t="s">
        <v>42</v>
      </c>
      <c r="F115" s="42">
        <v>30</v>
      </c>
      <c r="G115" s="42">
        <v>1.41</v>
      </c>
      <c r="H115" s="42">
        <v>0.21</v>
      </c>
      <c r="I115" s="42">
        <v>9.33</v>
      </c>
      <c r="J115" s="42">
        <v>64.2</v>
      </c>
      <c r="K115" s="43">
        <v>19</v>
      </c>
      <c r="L115" s="42">
        <v>2.5099999999999998</v>
      </c>
    </row>
    <row r="116" spans="1:12" ht="15" x14ac:dyDescent="0.25">
      <c r="A116" s="22"/>
      <c r="B116" s="14"/>
      <c r="C116" s="10"/>
      <c r="D116" s="55" t="s">
        <v>23</v>
      </c>
      <c r="E116" s="41" t="s">
        <v>68</v>
      </c>
      <c r="F116" s="42">
        <v>150</v>
      </c>
      <c r="G116" s="42">
        <v>0.6</v>
      </c>
      <c r="H116" s="42">
        <v>0.6</v>
      </c>
      <c r="I116" s="42">
        <v>14.7</v>
      </c>
      <c r="J116" s="42">
        <v>71</v>
      </c>
      <c r="K116" s="43"/>
      <c r="L116" s="42">
        <v>22.4</v>
      </c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930</v>
      </c>
      <c r="G118" s="18">
        <f t="shared" ref="G118:J118" si="52">SUM(G109:G117)</f>
        <v>22.259999999999998</v>
      </c>
      <c r="H118" s="18">
        <f t="shared" si="52"/>
        <v>39.230000000000004</v>
      </c>
      <c r="I118" s="18">
        <f t="shared" si="52"/>
        <v>111.97</v>
      </c>
      <c r="J118" s="18">
        <f t="shared" si="52"/>
        <v>1095.25</v>
      </c>
      <c r="K118" s="24"/>
      <c r="L118" s="18">
        <f t="shared" ref="L118" si="53">SUM(L109:L117)</f>
        <v>131.68</v>
      </c>
    </row>
    <row r="119" spans="1:12" ht="15" x14ac:dyDescent="0.2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930</v>
      </c>
      <c r="G119" s="31">
        <f t="shared" ref="G119" si="54">G108+G118</f>
        <v>22.259999999999998</v>
      </c>
      <c r="H119" s="31">
        <f t="shared" ref="H119" si="55">H108+H118</f>
        <v>39.230000000000004</v>
      </c>
      <c r="I119" s="31">
        <f t="shared" ref="I119" si="56">I108+I118</f>
        <v>111.97</v>
      </c>
      <c r="J119" s="31">
        <f t="shared" ref="J119:L119" si="57">J108+J118</f>
        <v>1095.25</v>
      </c>
      <c r="K119" s="31"/>
      <c r="L119" s="31">
        <f t="shared" si="57"/>
        <v>131.68</v>
      </c>
    </row>
    <row r="120" spans="1:12" ht="15" x14ac:dyDescent="0.25">
      <c r="A120" s="13">
        <v>2</v>
      </c>
      <c r="B120" s="14">
        <v>2</v>
      </c>
      <c r="C120" s="21" t="s">
        <v>19</v>
      </c>
      <c r="D120" s="4" t="s">
        <v>20</v>
      </c>
      <c r="E120" s="41"/>
      <c r="F120" s="42"/>
      <c r="G120" s="42"/>
      <c r="H120" s="42"/>
      <c r="I120" s="42"/>
      <c r="J120" s="42"/>
      <c r="K120" s="43"/>
      <c r="L120" s="39"/>
    </row>
    <row r="121" spans="1:12" ht="15" x14ac:dyDescent="0.25">
      <c r="A121" s="13"/>
      <c r="B121" s="14"/>
      <c r="C121" s="10"/>
      <c r="D121" s="5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0"/>
      <c r="D122" s="6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3"/>
      <c r="B123" s="14"/>
      <c r="C123" s="10"/>
      <c r="D123" s="6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3"/>
      <c r="B124" s="14"/>
      <c r="C124" s="10"/>
      <c r="D124" s="6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0</v>
      </c>
      <c r="G127" s="18">
        <f t="shared" ref="G127:J127" si="58">SUM(G120:G126)</f>
        <v>0</v>
      </c>
      <c r="H127" s="18">
        <f t="shared" si="58"/>
        <v>0</v>
      </c>
      <c r="I127" s="18">
        <f t="shared" si="58"/>
        <v>0</v>
      </c>
      <c r="J127" s="18">
        <f t="shared" si="58"/>
        <v>0</v>
      </c>
      <c r="K127" s="24"/>
      <c r="L127" s="18">
        <f t="shared" ref="L127" si="59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26</v>
      </c>
      <c r="E129" s="41" t="s">
        <v>48</v>
      </c>
      <c r="F129" s="42">
        <v>250</v>
      </c>
      <c r="G129" s="42">
        <v>2.02</v>
      </c>
      <c r="H129" s="42">
        <v>4.08</v>
      </c>
      <c r="I129" s="42">
        <v>12.55</v>
      </c>
      <c r="J129" s="42">
        <v>226.88</v>
      </c>
      <c r="K129" s="43">
        <v>99</v>
      </c>
      <c r="L129" s="42">
        <v>12.69</v>
      </c>
    </row>
    <row r="130" spans="1:12" ht="15" x14ac:dyDescent="0.25">
      <c r="A130" s="13"/>
      <c r="B130" s="14"/>
      <c r="C130" s="10"/>
      <c r="D130" s="6" t="s">
        <v>27</v>
      </c>
      <c r="E130" s="41" t="s">
        <v>55</v>
      </c>
      <c r="F130" s="42">
        <v>240</v>
      </c>
      <c r="G130" s="42">
        <v>13.66</v>
      </c>
      <c r="H130" s="42">
        <v>7.02</v>
      </c>
      <c r="I130" s="42">
        <v>80.98</v>
      </c>
      <c r="J130" s="42">
        <v>379.64</v>
      </c>
      <c r="K130" s="43">
        <v>334</v>
      </c>
      <c r="L130" s="42">
        <v>29.7</v>
      </c>
    </row>
    <row r="131" spans="1:12" ht="15" x14ac:dyDescent="0.25">
      <c r="A131" s="13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29</v>
      </c>
      <c r="E132" s="41" t="s">
        <v>45</v>
      </c>
      <c r="F132" s="42">
        <v>200</v>
      </c>
      <c r="G132" s="42">
        <v>0.31</v>
      </c>
      <c r="H132" s="42">
        <v>0.02</v>
      </c>
      <c r="I132" s="42">
        <v>10.38</v>
      </c>
      <c r="J132" s="42">
        <v>63.32</v>
      </c>
      <c r="K132" s="43">
        <v>638</v>
      </c>
      <c r="L132" s="42">
        <v>4.05</v>
      </c>
    </row>
    <row r="133" spans="1:12" ht="15" x14ac:dyDescent="0.25">
      <c r="A133" s="13"/>
      <c r="B133" s="14"/>
      <c r="C133" s="10"/>
      <c r="D133" s="6" t="s">
        <v>30</v>
      </c>
      <c r="E133" s="41" t="s">
        <v>46</v>
      </c>
      <c r="F133" s="42">
        <v>30</v>
      </c>
      <c r="G133" s="42">
        <v>2.31</v>
      </c>
      <c r="H133" s="42">
        <v>0.72</v>
      </c>
      <c r="I133" s="42">
        <v>21</v>
      </c>
      <c r="J133" s="42">
        <v>85.2</v>
      </c>
      <c r="K133" s="43">
        <v>18</v>
      </c>
      <c r="L133" s="42">
        <v>3.27</v>
      </c>
    </row>
    <row r="134" spans="1:12" ht="15" x14ac:dyDescent="0.25">
      <c r="A134" s="13"/>
      <c r="B134" s="14"/>
      <c r="C134" s="10"/>
      <c r="D134" s="6" t="s">
        <v>31</v>
      </c>
      <c r="E134" s="41" t="s">
        <v>42</v>
      </c>
      <c r="F134" s="42">
        <v>30</v>
      </c>
      <c r="G134" s="42">
        <v>1.41</v>
      </c>
      <c r="H134" s="42">
        <v>0.21</v>
      </c>
      <c r="I134" s="42">
        <v>9.33</v>
      </c>
      <c r="J134" s="42">
        <v>64.2</v>
      </c>
      <c r="K134" s="43">
        <v>19</v>
      </c>
      <c r="L134" s="42">
        <v>2.5099999999999998</v>
      </c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750</v>
      </c>
      <c r="G137" s="18">
        <f t="shared" ref="G137:J137" si="60">SUM(G128:G136)</f>
        <v>19.71</v>
      </c>
      <c r="H137" s="18">
        <f t="shared" si="60"/>
        <v>12.05</v>
      </c>
      <c r="I137" s="18">
        <f t="shared" si="60"/>
        <v>134.24</v>
      </c>
      <c r="J137" s="18">
        <f t="shared" si="60"/>
        <v>819.24000000000012</v>
      </c>
      <c r="K137" s="24"/>
      <c r="L137" s="18">
        <f t="shared" ref="L137" si="61">SUM(L128:L136)</f>
        <v>52.22</v>
      </c>
    </row>
    <row r="138" spans="1:12" ht="15" x14ac:dyDescent="0.2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750</v>
      </c>
      <c r="G138" s="31">
        <f t="shared" ref="G138" si="62">G127+G137</f>
        <v>19.71</v>
      </c>
      <c r="H138" s="31">
        <f t="shared" ref="H138" si="63">H127+H137</f>
        <v>12.05</v>
      </c>
      <c r="I138" s="31">
        <f t="shared" ref="I138" si="64">I127+I137</f>
        <v>134.24</v>
      </c>
      <c r="J138" s="31">
        <f t="shared" ref="J138:L138" si="65">J127+J137</f>
        <v>819.24000000000012</v>
      </c>
      <c r="K138" s="31"/>
      <c r="L138" s="31">
        <f t="shared" si="65"/>
        <v>52.22</v>
      </c>
    </row>
    <row r="139" spans="1:12" ht="15" x14ac:dyDescent="0.25">
      <c r="A139" s="19">
        <v>2</v>
      </c>
      <c r="B139" s="20">
        <v>3</v>
      </c>
      <c r="C139" s="21" t="s">
        <v>19</v>
      </c>
      <c r="D139" s="4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2"/>
      <c r="B140" s="14"/>
      <c r="C140" s="10"/>
      <c r="D140" s="5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0"/>
      <c r="D141" s="6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2"/>
      <c r="B142" s="14"/>
      <c r="C142" s="10"/>
      <c r="D142" s="6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2"/>
      <c r="B143" s="14"/>
      <c r="C143" s="10"/>
      <c r="D143" s="6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0</v>
      </c>
      <c r="G146" s="18">
        <f t="shared" ref="G146:J146" si="66">SUM(G139:G145)</f>
        <v>0</v>
      </c>
      <c r="H146" s="18">
        <f t="shared" si="66"/>
        <v>0</v>
      </c>
      <c r="I146" s="18">
        <f t="shared" si="66"/>
        <v>0</v>
      </c>
      <c r="J146" s="18">
        <f t="shared" si="66"/>
        <v>0</v>
      </c>
      <c r="K146" s="24"/>
      <c r="L146" s="18">
        <f t="shared" ref="L146" si="67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25.5" x14ac:dyDescent="0.25">
      <c r="A148" s="22"/>
      <c r="B148" s="14"/>
      <c r="C148" s="10"/>
      <c r="D148" s="6" t="s">
        <v>26</v>
      </c>
      <c r="E148" s="41" t="s">
        <v>40</v>
      </c>
      <c r="F148" s="42">
        <v>250</v>
      </c>
      <c r="G148" s="42">
        <v>2.0099999999999998</v>
      </c>
      <c r="H148" s="42">
        <v>40.799999999999997</v>
      </c>
      <c r="I148" s="42">
        <v>12.55</v>
      </c>
      <c r="J148" s="42">
        <v>176.87</v>
      </c>
      <c r="K148" s="43">
        <v>99</v>
      </c>
      <c r="L148" s="42">
        <v>11.77</v>
      </c>
    </row>
    <row r="149" spans="1:12" ht="25.5" x14ac:dyDescent="0.25">
      <c r="A149" s="22"/>
      <c r="B149" s="14"/>
      <c r="C149" s="10"/>
      <c r="D149" s="6" t="s">
        <v>27</v>
      </c>
      <c r="E149" s="50" t="s">
        <v>56</v>
      </c>
      <c r="F149" s="51">
        <v>110</v>
      </c>
      <c r="G149" s="51">
        <v>23.13</v>
      </c>
      <c r="H149" s="51">
        <v>18.899999999999999</v>
      </c>
      <c r="I149" s="51">
        <v>8.84</v>
      </c>
      <c r="J149" s="51">
        <v>396.44</v>
      </c>
      <c r="K149" s="52">
        <v>318</v>
      </c>
      <c r="L149" s="42">
        <v>19.8</v>
      </c>
    </row>
    <row r="150" spans="1:12" ht="15" x14ac:dyDescent="0.25">
      <c r="A150" s="22"/>
      <c r="B150" s="14"/>
      <c r="C150" s="10"/>
      <c r="D150" s="6" t="s">
        <v>28</v>
      </c>
      <c r="E150" s="41" t="s">
        <v>41</v>
      </c>
      <c r="F150" s="42">
        <v>180</v>
      </c>
      <c r="G150" s="42">
        <v>2.58</v>
      </c>
      <c r="H150" s="42">
        <v>3.61</v>
      </c>
      <c r="I150" s="42">
        <v>22.87</v>
      </c>
      <c r="J150" s="42">
        <v>293.2</v>
      </c>
      <c r="K150" s="43">
        <v>340</v>
      </c>
      <c r="L150" s="42">
        <v>9.41</v>
      </c>
    </row>
    <row r="151" spans="1:12" ht="15" x14ac:dyDescent="0.25">
      <c r="A151" s="22"/>
      <c r="B151" s="14"/>
      <c r="C151" s="10"/>
      <c r="D151" s="6" t="s">
        <v>29</v>
      </c>
      <c r="E151" s="50" t="s">
        <v>61</v>
      </c>
      <c r="F151" s="42">
        <v>200</v>
      </c>
      <c r="G151" s="42">
        <v>0.08</v>
      </c>
      <c r="H151" s="42">
        <v>1.44</v>
      </c>
      <c r="I151" s="42">
        <v>10.79</v>
      </c>
      <c r="J151" s="42">
        <v>41.04</v>
      </c>
      <c r="K151" s="43">
        <v>476</v>
      </c>
      <c r="L151" s="42">
        <v>5.21</v>
      </c>
    </row>
    <row r="152" spans="1:12" ht="15" x14ac:dyDescent="0.25">
      <c r="A152" s="22"/>
      <c r="B152" s="14"/>
      <c r="C152" s="10"/>
      <c r="D152" s="6" t="s">
        <v>30</v>
      </c>
      <c r="E152" s="41" t="s">
        <v>46</v>
      </c>
      <c r="F152" s="42">
        <v>30</v>
      </c>
      <c r="G152" s="42">
        <v>2.31</v>
      </c>
      <c r="H152" s="42">
        <v>0.72</v>
      </c>
      <c r="I152" s="42">
        <v>21</v>
      </c>
      <c r="J152" s="42">
        <v>85.2</v>
      </c>
      <c r="K152" s="43">
        <v>18</v>
      </c>
      <c r="L152" s="42">
        <v>3.27</v>
      </c>
    </row>
    <row r="153" spans="1:12" ht="15" x14ac:dyDescent="0.25">
      <c r="A153" s="22"/>
      <c r="B153" s="14"/>
      <c r="C153" s="10"/>
      <c r="D153" s="6" t="s">
        <v>31</v>
      </c>
      <c r="E153" s="41" t="s">
        <v>42</v>
      </c>
      <c r="F153" s="42">
        <v>30</v>
      </c>
      <c r="G153" s="42">
        <v>1.41</v>
      </c>
      <c r="H153" s="42">
        <v>0.21</v>
      </c>
      <c r="I153" s="42">
        <v>9.33</v>
      </c>
      <c r="J153" s="42">
        <v>64.2</v>
      </c>
      <c r="K153" s="43">
        <v>19</v>
      </c>
      <c r="L153" s="42">
        <v>2.5099999999999998</v>
      </c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32</v>
      </c>
      <c r="E156" s="8"/>
      <c r="F156" s="18">
        <v>860</v>
      </c>
      <c r="G156" s="18">
        <f t="shared" ref="G156:J156" si="68">SUM(G147:G155)</f>
        <v>31.519999999999996</v>
      </c>
      <c r="H156" s="18">
        <f t="shared" si="68"/>
        <v>65.679999999999993</v>
      </c>
      <c r="I156" s="18">
        <f t="shared" si="68"/>
        <v>85.38000000000001</v>
      </c>
      <c r="J156" s="18">
        <f t="shared" si="68"/>
        <v>1056.95</v>
      </c>
      <c r="K156" s="24"/>
      <c r="L156" s="18">
        <f t="shared" ref="L156" si="69">SUM(L147:L155)</f>
        <v>51.970000000000006</v>
      </c>
    </row>
    <row r="157" spans="1:12" ht="15" x14ac:dyDescent="0.2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860</v>
      </c>
      <c r="G157" s="31">
        <f t="shared" ref="G157" si="70">G146+G156</f>
        <v>31.519999999999996</v>
      </c>
      <c r="H157" s="31">
        <f t="shared" ref="H157" si="71">H146+H156</f>
        <v>65.679999999999993</v>
      </c>
      <c r="I157" s="31">
        <f t="shared" ref="I157" si="72">I146+I156</f>
        <v>85.38000000000001</v>
      </c>
      <c r="J157" s="31">
        <f t="shared" ref="J157:L157" si="73">J146+J156</f>
        <v>1056.95</v>
      </c>
      <c r="K157" s="31"/>
      <c r="L157" s="31">
        <f t="shared" si="73"/>
        <v>51.970000000000006</v>
      </c>
    </row>
    <row r="158" spans="1:12" ht="15" x14ac:dyDescent="0.25">
      <c r="A158" s="19">
        <v>2</v>
      </c>
      <c r="B158" s="20">
        <v>4</v>
      </c>
      <c r="C158" s="21" t="s">
        <v>19</v>
      </c>
      <c r="D158" s="4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4"/>
      <c r="C159" s="10"/>
      <c r="D159" s="5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0"/>
      <c r="D160" s="6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4"/>
      <c r="C161" s="10"/>
      <c r="D161" s="6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2"/>
      <c r="B162" s="14"/>
      <c r="C162" s="10"/>
      <c r="D162" s="6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0</v>
      </c>
      <c r="G165" s="18">
        <f t="shared" ref="G165:J165" si="74">SUM(G158:G164)</f>
        <v>0</v>
      </c>
      <c r="H165" s="18">
        <f t="shared" si="74"/>
        <v>0</v>
      </c>
      <c r="I165" s="18">
        <f t="shared" si="74"/>
        <v>0</v>
      </c>
      <c r="J165" s="18">
        <f t="shared" si="74"/>
        <v>0</v>
      </c>
      <c r="K165" s="24"/>
      <c r="L165" s="18">
        <f t="shared" ref="L165" si="75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25.5" x14ac:dyDescent="0.25">
      <c r="A167" s="22"/>
      <c r="B167" s="14"/>
      <c r="C167" s="10"/>
      <c r="D167" s="6" t="s">
        <v>26</v>
      </c>
      <c r="E167" s="50" t="s">
        <v>64</v>
      </c>
      <c r="F167" s="42">
        <v>250</v>
      </c>
      <c r="G167" s="42">
        <v>7.19</v>
      </c>
      <c r="H167" s="42">
        <v>6.51</v>
      </c>
      <c r="I167" s="42">
        <v>23.55</v>
      </c>
      <c r="J167" s="42">
        <v>181.5</v>
      </c>
      <c r="K167" s="43">
        <v>318</v>
      </c>
      <c r="L167" s="42">
        <v>15.02</v>
      </c>
    </row>
    <row r="168" spans="1:12" ht="25.5" x14ac:dyDescent="0.25">
      <c r="A168" s="22"/>
      <c r="B168" s="14"/>
      <c r="C168" s="10"/>
      <c r="D168" s="6" t="s">
        <v>27</v>
      </c>
      <c r="E168" s="50" t="s">
        <v>66</v>
      </c>
      <c r="F168" s="42">
        <v>280</v>
      </c>
      <c r="G168" s="42">
        <v>31.61</v>
      </c>
      <c r="H168" s="42">
        <v>33.630000000000003</v>
      </c>
      <c r="I168" s="42">
        <v>28.58</v>
      </c>
      <c r="J168" s="42">
        <v>544.37</v>
      </c>
      <c r="K168" s="43"/>
      <c r="L168" s="42">
        <v>75.349999999999994</v>
      </c>
    </row>
    <row r="169" spans="1:12" ht="15" x14ac:dyDescent="0.25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29</v>
      </c>
      <c r="E170" s="41" t="s">
        <v>62</v>
      </c>
      <c r="F170" s="42">
        <v>200</v>
      </c>
      <c r="G170" s="42">
        <v>0.06</v>
      </c>
      <c r="H170" s="42">
        <v>0.02</v>
      </c>
      <c r="I170" s="42">
        <v>11.1</v>
      </c>
      <c r="J170" s="42">
        <v>44.44</v>
      </c>
      <c r="K170" s="43">
        <v>476</v>
      </c>
      <c r="L170" s="42">
        <v>4.67</v>
      </c>
    </row>
    <row r="171" spans="1:12" ht="15" x14ac:dyDescent="0.25">
      <c r="A171" s="22"/>
      <c r="B171" s="14"/>
      <c r="C171" s="10"/>
      <c r="D171" s="6" t="s">
        <v>30</v>
      </c>
      <c r="E171" s="41" t="s">
        <v>46</v>
      </c>
      <c r="F171" s="42">
        <v>30</v>
      </c>
      <c r="G171" s="42">
        <v>2.31</v>
      </c>
      <c r="H171" s="42">
        <v>0.72</v>
      </c>
      <c r="I171" s="42">
        <v>21</v>
      </c>
      <c r="J171" s="42">
        <v>85.2</v>
      </c>
      <c r="K171" s="43">
        <v>18</v>
      </c>
      <c r="L171" s="42">
        <v>3.27</v>
      </c>
    </row>
    <row r="172" spans="1:12" ht="15" x14ac:dyDescent="0.25">
      <c r="A172" s="22"/>
      <c r="B172" s="14"/>
      <c r="C172" s="10"/>
      <c r="D172" s="6" t="s">
        <v>31</v>
      </c>
      <c r="E172" s="41" t="s">
        <v>42</v>
      </c>
      <c r="F172" s="42">
        <v>30</v>
      </c>
      <c r="G172" s="42">
        <v>1.41</v>
      </c>
      <c r="H172" s="42">
        <v>0.21</v>
      </c>
      <c r="I172" s="42">
        <v>9.33</v>
      </c>
      <c r="J172" s="42">
        <v>64.2</v>
      </c>
      <c r="K172" s="43">
        <v>19</v>
      </c>
      <c r="L172" s="42">
        <v>2.5099999999999998</v>
      </c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790</v>
      </c>
      <c r="G175" s="18">
        <f t="shared" ref="G175:J175" si="76">SUM(G166:G174)</f>
        <v>42.58</v>
      </c>
      <c r="H175" s="18">
        <f t="shared" si="76"/>
        <v>41.09</v>
      </c>
      <c r="I175" s="18">
        <f t="shared" si="76"/>
        <v>93.559999999999988</v>
      </c>
      <c r="J175" s="18">
        <f t="shared" si="76"/>
        <v>919.71</v>
      </c>
      <c r="K175" s="24"/>
      <c r="L175" s="18">
        <f t="shared" ref="L175" si="77">SUM(L166:L174)</f>
        <v>100.82</v>
      </c>
    </row>
    <row r="176" spans="1:12" ht="15" x14ac:dyDescent="0.2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790</v>
      </c>
      <c r="G176" s="31">
        <f t="shared" ref="G176" si="78">G165+G175</f>
        <v>42.58</v>
      </c>
      <c r="H176" s="31">
        <f t="shared" ref="H176" si="79">H165+H175</f>
        <v>41.09</v>
      </c>
      <c r="I176" s="31">
        <f t="shared" ref="I176" si="80">I165+I175</f>
        <v>93.559999999999988</v>
      </c>
      <c r="J176" s="31">
        <f t="shared" ref="J176:L176" si="81">J165+J175</f>
        <v>919.71</v>
      </c>
      <c r="K176" s="31"/>
      <c r="L176" s="31">
        <f t="shared" si="81"/>
        <v>100.82</v>
      </c>
    </row>
    <row r="177" spans="1:12" ht="15" x14ac:dyDescent="0.25">
      <c r="A177" s="19">
        <v>2</v>
      </c>
      <c r="B177" s="20">
        <v>5</v>
      </c>
      <c r="C177" s="21" t="s">
        <v>19</v>
      </c>
      <c r="D177" s="4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2"/>
      <c r="B178" s="14"/>
      <c r="C178" s="10"/>
      <c r="D178" s="5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0"/>
      <c r="D179" s="6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0"/>
      <c r="D180" s="6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6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0</v>
      </c>
      <c r="G184" s="18">
        <f t="shared" ref="G184:J184" si="82">SUM(G177:G183)</f>
        <v>0</v>
      </c>
      <c r="H184" s="18">
        <f t="shared" si="82"/>
        <v>0</v>
      </c>
      <c r="I184" s="18">
        <f t="shared" si="82"/>
        <v>0</v>
      </c>
      <c r="J184" s="18">
        <f t="shared" si="82"/>
        <v>0</v>
      </c>
      <c r="K184" s="24"/>
      <c r="L184" s="18">
        <f t="shared" ref="L184" si="83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26</v>
      </c>
      <c r="E186" s="41" t="s">
        <v>53</v>
      </c>
      <c r="F186" s="42">
        <v>250</v>
      </c>
      <c r="G186" s="42">
        <v>6.21</v>
      </c>
      <c r="H186" s="42">
        <v>10.48</v>
      </c>
      <c r="I186" s="42">
        <v>18.34</v>
      </c>
      <c r="J186" s="42">
        <v>187.28</v>
      </c>
      <c r="K186" s="43">
        <v>151</v>
      </c>
      <c r="L186" s="42">
        <v>12.98</v>
      </c>
    </row>
    <row r="187" spans="1:12" ht="15" x14ac:dyDescent="0.25">
      <c r="A187" s="22"/>
      <c r="B187" s="14"/>
      <c r="C187" s="10"/>
      <c r="D187" s="6" t="s">
        <v>27</v>
      </c>
      <c r="E187" s="41" t="s">
        <v>65</v>
      </c>
      <c r="F187" s="42">
        <v>110</v>
      </c>
      <c r="G187" s="42">
        <v>18.850000000000001</v>
      </c>
      <c r="H187" s="42">
        <v>20.059999999999999</v>
      </c>
      <c r="I187" s="42">
        <v>16.420000000000002</v>
      </c>
      <c r="J187" s="42">
        <v>321.62</v>
      </c>
      <c r="K187" s="43" t="s">
        <v>58</v>
      </c>
      <c r="L187" s="42">
        <v>20.93</v>
      </c>
    </row>
    <row r="188" spans="1:12" ht="15" x14ac:dyDescent="0.25">
      <c r="A188" s="22"/>
      <c r="B188" s="14"/>
      <c r="C188" s="10"/>
      <c r="D188" s="6" t="s">
        <v>28</v>
      </c>
      <c r="E188" s="41" t="s">
        <v>67</v>
      </c>
      <c r="F188" s="42">
        <v>180</v>
      </c>
      <c r="G188" s="42">
        <v>7.63</v>
      </c>
      <c r="H188" s="42">
        <v>5.2</v>
      </c>
      <c r="I188" s="42">
        <v>24.66</v>
      </c>
      <c r="J188" s="42">
        <v>122.88</v>
      </c>
      <c r="K188" s="43">
        <v>341</v>
      </c>
      <c r="L188" s="42">
        <v>9.25</v>
      </c>
    </row>
    <row r="189" spans="1:12" ht="15" x14ac:dyDescent="0.25">
      <c r="A189" s="22"/>
      <c r="B189" s="14"/>
      <c r="C189" s="10"/>
      <c r="D189" s="6" t="s">
        <v>29</v>
      </c>
      <c r="E189" s="41" t="s">
        <v>45</v>
      </c>
      <c r="F189" s="42">
        <v>200</v>
      </c>
      <c r="G189" s="42">
        <v>0.31</v>
      </c>
      <c r="H189" s="42">
        <v>0.02</v>
      </c>
      <c r="I189" s="42">
        <v>10.38</v>
      </c>
      <c r="J189" s="42">
        <v>63.32</v>
      </c>
      <c r="K189" s="43">
        <v>638</v>
      </c>
      <c r="L189" s="42">
        <v>4.05</v>
      </c>
    </row>
    <row r="190" spans="1:12" ht="15" x14ac:dyDescent="0.25">
      <c r="A190" s="22"/>
      <c r="B190" s="14"/>
      <c r="C190" s="10"/>
      <c r="D190" s="6" t="s">
        <v>30</v>
      </c>
      <c r="E190" s="41" t="s">
        <v>46</v>
      </c>
      <c r="F190" s="42">
        <v>30</v>
      </c>
      <c r="G190" s="42">
        <v>2.31</v>
      </c>
      <c r="H190" s="42">
        <v>0.72</v>
      </c>
      <c r="I190" s="42">
        <v>21</v>
      </c>
      <c r="J190" s="42">
        <v>85.2</v>
      </c>
      <c r="K190" s="43">
        <v>18</v>
      </c>
      <c r="L190" s="42">
        <v>3.27</v>
      </c>
    </row>
    <row r="191" spans="1:12" ht="15" x14ac:dyDescent="0.25">
      <c r="A191" s="22"/>
      <c r="B191" s="14"/>
      <c r="C191" s="10"/>
      <c r="D191" s="6" t="s">
        <v>31</v>
      </c>
      <c r="E191" s="41" t="s">
        <v>42</v>
      </c>
      <c r="F191" s="42">
        <v>30</v>
      </c>
      <c r="G191" s="42">
        <v>1.41</v>
      </c>
      <c r="H191" s="42">
        <v>0.21</v>
      </c>
      <c r="I191" s="42">
        <v>9.33</v>
      </c>
      <c r="J191" s="42">
        <v>64.2</v>
      </c>
      <c r="K191" s="43">
        <v>19</v>
      </c>
      <c r="L191" s="42">
        <v>2.5099999999999998</v>
      </c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800</v>
      </c>
      <c r="G194" s="18">
        <f t="shared" ref="G194:J194" si="84">SUM(G185:G193)</f>
        <v>36.720000000000006</v>
      </c>
      <c r="H194" s="18">
        <f t="shared" si="84"/>
        <v>36.690000000000005</v>
      </c>
      <c r="I194" s="18">
        <f t="shared" si="84"/>
        <v>100.13</v>
      </c>
      <c r="J194" s="18">
        <f t="shared" si="84"/>
        <v>844.50000000000011</v>
      </c>
      <c r="K194" s="24"/>
      <c r="L194" s="18">
        <f t="shared" ref="L194" si="85">SUM(L185:L193)</f>
        <v>52.989999999999995</v>
      </c>
    </row>
    <row r="195" spans="1:12" ht="15" x14ac:dyDescent="0.2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800</v>
      </c>
      <c r="G195" s="31">
        <f t="shared" ref="G195" si="86">G184+G194</f>
        <v>36.720000000000006</v>
      </c>
      <c r="H195" s="31">
        <f t="shared" ref="H195" si="87">H184+H194</f>
        <v>36.690000000000005</v>
      </c>
      <c r="I195" s="31">
        <f t="shared" ref="I195" si="88">I184+I194</f>
        <v>100.13</v>
      </c>
      <c r="J195" s="31">
        <f t="shared" ref="J195:L195" si="89">J184+J194</f>
        <v>844.50000000000011</v>
      </c>
      <c r="K195" s="31"/>
      <c r="L195" s="31">
        <f t="shared" si="89"/>
        <v>52.989999999999995</v>
      </c>
    </row>
    <row r="196" spans="1:12" x14ac:dyDescent="0.2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823</v>
      </c>
      <c r="G196" s="33">
        <f t="shared" ref="G196:J196" si="90">(G24+G43+G62+G81+G100+G119+G138+G157+G176+G195)/(IF(G24=0,0,1)+IF(G43=0,0,1)+IF(G62=0,0,1)+IF(G81=0,0,1)+IF(G100=0,0,1)+IF(G119=0,0,1)+IF(G138=0,0,1)+IF(G157=0,0,1)+IF(G176=0,0,1)+IF(G195=0,0,1))</f>
        <v>46.902000000000001</v>
      </c>
      <c r="H196" s="33">
        <f t="shared" si="90"/>
        <v>34.500000000000007</v>
      </c>
      <c r="I196" s="33">
        <f t="shared" si="90"/>
        <v>134.93800000000002</v>
      </c>
      <c r="J196" s="33">
        <f t="shared" si="90"/>
        <v>903.16599999999994</v>
      </c>
      <c r="K196" s="33"/>
      <c r="L196" s="33">
        <f t="shared" ref="L196" si="91">(L24+L43+L62+L81+L100+L119+L138+L157+L176+L195)/(IF(L24=0,0,1)+IF(L43=0,0,1)+IF(L62=0,0,1)+IF(L81=0,0,1)+IF(L100=0,0,1)+IF(L119=0,0,1)+IF(L138=0,0,1)+IF(L157=0,0,1)+IF(L176=0,0,1)+IF(L195=0,0,1))</f>
        <v>75.709000000000017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2024-12-19T11:11:29Z</cp:lastPrinted>
  <dcterms:created xsi:type="dcterms:W3CDTF">2022-05-16T14:23:56Z</dcterms:created>
  <dcterms:modified xsi:type="dcterms:W3CDTF">2025-03-29T13:24:59Z</dcterms:modified>
</cp:coreProperties>
</file>